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меню на каждый день\3 ноябрь\"/>
    </mc:Choice>
  </mc:AlternateContent>
  <bookViews>
    <workbookView xWindow="0" yWindow="0" windowWidth="28800" windowHeight="12300"/>
  </bookViews>
  <sheets>
    <sheet name="5 день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47" i="1" l="1"/>
  <c r="P47" i="1"/>
  <c r="O47" i="1"/>
  <c r="N47" i="1"/>
  <c r="M47" i="1"/>
  <c r="L47" i="1"/>
  <c r="K47" i="1"/>
  <c r="J47" i="1"/>
  <c r="I47" i="1"/>
  <c r="H47" i="1"/>
  <c r="G47" i="1"/>
  <c r="F47" i="1"/>
  <c r="E47" i="1"/>
  <c r="D47" i="1"/>
  <c r="D49" i="1" s="1"/>
  <c r="C47" i="1"/>
  <c r="C49" i="1" s="1"/>
  <c r="Q42" i="1"/>
  <c r="Q48" i="1" s="1"/>
  <c r="P42" i="1"/>
  <c r="P48" i="1" s="1"/>
  <c r="O42" i="1"/>
  <c r="N42" i="1"/>
  <c r="M42" i="1"/>
  <c r="L42" i="1"/>
  <c r="L48" i="1" s="1"/>
  <c r="K42" i="1"/>
  <c r="K48" i="1" s="1"/>
  <c r="J42" i="1"/>
  <c r="J48" i="1" s="1"/>
  <c r="I42" i="1"/>
  <c r="H42" i="1"/>
  <c r="G42" i="1"/>
  <c r="F42" i="1"/>
  <c r="F48" i="1" s="1"/>
  <c r="E42" i="1"/>
  <c r="E48" i="1" s="1"/>
  <c r="D42" i="1"/>
  <c r="D48" i="1" s="1"/>
  <c r="C42" i="1"/>
  <c r="Q37" i="1"/>
  <c r="P37" i="1"/>
  <c r="P49" i="1" s="1"/>
  <c r="O37" i="1"/>
  <c r="N37" i="1"/>
  <c r="N49" i="1" s="1"/>
  <c r="M37" i="1"/>
  <c r="M49" i="1" s="1"/>
  <c r="L37" i="1"/>
  <c r="K37" i="1"/>
  <c r="J37" i="1"/>
  <c r="J49" i="1" s="1"/>
  <c r="I37" i="1"/>
  <c r="I49" i="1" s="1"/>
  <c r="H37" i="1"/>
  <c r="H49" i="1" s="1"/>
  <c r="G37" i="1"/>
  <c r="G49" i="1" s="1"/>
  <c r="F37" i="1"/>
  <c r="E37" i="1"/>
  <c r="C37" i="1"/>
  <c r="Q27" i="1"/>
  <c r="P27" i="1"/>
  <c r="O27" i="1"/>
  <c r="N27" i="1"/>
  <c r="M27" i="1"/>
  <c r="L27" i="1"/>
  <c r="K27" i="1"/>
  <c r="J27" i="1"/>
  <c r="I27" i="1"/>
  <c r="H27" i="1"/>
  <c r="G27" i="1"/>
  <c r="F27" i="1"/>
  <c r="E27" i="1"/>
  <c r="D27" i="1"/>
  <c r="C27" i="1"/>
  <c r="Q18" i="1"/>
  <c r="Q49" i="1" s="1"/>
  <c r="P18" i="1"/>
  <c r="O18" i="1"/>
  <c r="O49" i="1" s="1"/>
  <c r="N18" i="1"/>
  <c r="M18" i="1"/>
  <c r="L18" i="1"/>
  <c r="L49" i="1" s="1"/>
  <c r="K18" i="1"/>
  <c r="K49" i="1" s="1"/>
  <c r="J18" i="1"/>
  <c r="I18" i="1"/>
  <c r="H18" i="1"/>
  <c r="G18" i="1"/>
  <c r="F18" i="1"/>
  <c r="F49" i="1" s="1"/>
  <c r="E18" i="1"/>
  <c r="E49" i="1" s="1"/>
  <c r="C18" i="1"/>
  <c r="Q11" i="1"/>
  <c r="P11" i="1"/>
  <c r="O11" i="1"/>
  <c r="O48" i="1" s="1"/>
  <c r="N11" i="1"/>
  <c r="N48" i="1" s="1"/>
  <c r="M11" i="1"/>
  <c r="M48" i="1" s="1"/>
  <c r="L11" i="1"/>
  <c r="K11" i="1"/>
  <c r="J11" i="1"/>
  <c r="I11" i="1"/>
  <c r="I48" i="1" s="1"/>
  <c r="H11" i="1"/>
  <c r="H48" i="1" s="1"/>
  <c r="G11" i="1"/>
  <c r="G48" i="1" s="1"/>
  <c r="F11" i="1"/>
  <c r="E11" i="1"/>
  <c r="D11" i="1"/>
  <c r="C11" i="1"/>
  <c r="C48" i="1" s="1"/>
</calcChain>
</file>

<file path=xl/sharedStrings.xml><?xml version="1.0" encoding="utf-8"?>
<sst xmlns="http://schemas.openxmlformats.org/spreadsheetml/2006/main" count="70" uniqueCount="56">
  <si>
    <t>МЕНЮ НА 26.11 .2021</t>
  </si>
  <si>
    <t xml:space="preserve">Согласованно                                                 Директор                                     __________________________                                                                            </t>
  </si>
  <si>
    <t xml:space="preserve">Утверждаю                                                                                          Генеральный директор АО "Комбинат питания"              ______________________ Ильина И.Н.                                               </t>
  </si>
  <si>
    <t>Неделя: Третья                                                                            День: Пятница                                                                       Вариант № 17</t>
  </si>
  <si>
    <t>Прием пищи</t>
  </si>
  <si>
    <t>Наименование блюда</t>
  </si>
  <si>
    <t>Вес блюда</t>
  </si>
  <si>
    <t>Цена</t>
  </si>
  <si>
    <t>Энергетическая ценность</t>
  </si>
  <si>
    <t>Пищевые вещества</t>
  </si>
  <si>
    <t>Минеральные вещества, мг</t>
  </si>
  <si>
    <t>Витамины, мг</t>
  </si>
  <si>
    <t>Белки</t>
  </si>
  <si>
    <t>Жиры</t>
  </si>
  <si>
    <t>Углеводы</t>
  </si>
  <si>
    <t>Ca</t>
  </si>
  <si>
    <t>Fe</t>
  </si>
  <si>
    <t>Mg</t>
  </si>
  <si>
    <t>P</t>
  </si>
  <si>
    <t>B1</t>
  </si>
  <si>
    <t>B2</t>
  </si>
  <si>
    <t>A(мкг)</t>
  </si>
  <si>
    <t>C</t>
  </si>
  <si>
    <t>E</t>
  </si>
  <si>
    <t>Завтрак 7-11 лет</t>
  </si>
  <si>
    <t>Биточки  мясные, соус 90\30</t>
  </si>
  <si>
    <t>Каша рассыпчатая гречневая , масло сливочное 150\5</t>
  </si>
  <si>
    <t xml:space="preserve"> Чай с сахаром ,лимоном</t>
  </si>
  <si>
    <t>Хлеб пшеничный йодированный</t>
  </si>
  <si>
    <t>Итого завтрак</t>
  </si>
  <si>
    <t>Завтрак 12-18 лет</t>
  </si>
  <si>
    <t>Биточки  мясные, соус 100\30</t>
  </si>
  <si>
    <t>Каша рассыпчатая  гречневая, масло сливочное 180/5</t>
  </si>
  <si>
    <t>Итого расчетная стоимость                                                                       85,21</t>
  </si>
  <si>
    <t>Обед 7-11 лет</t>
  </si>
  <si>
    <t>Салат из свеклы с сыром</t>
  </si>
  <si>
    <t>Щи из свежей  капусты, картофелем,сметаной, мясом, 250/10/15</t>
  </si>
  <si>
    <t>Котлета рыбная, соус сметанный 90/30</t>
  </si>
  <si>
    <t>Макаронные изделия отварные, масло сливочное 150/5</t>
  </si>
  <si>
    <t>Компот из смеси сухофруктов</t>
  </si>
  <si>
    <t>Хлеб ржаной</t>
  </si>
  <si>
    <t>Итого обед</t>
  </si>
  <si>
    <t>Обед 12-18  лет</t>
  </si>
  <si>
    <t>Котлета рыбная, соус сметанный 100/30</t>
  </si>
  <si>
    <t>Макаронные изделия отварные 180/5</t>
  </si>
  <si>
    <t>Итого расчетная стоимость                                                                    131,23</t>
  </si>
  <si>
    <t>Полдник 7-11 лет</t>
  </si>
  <si>
    <t>Сок фруктовый(розлив)</t>
  </si>
  <si>
    <t>Фрукты свежие (яблоко), 1 шт.</t>
  </si>
  <si>
    <t>Пирожное "Песочное кольцо"</t>
  </si>
  <si>
    <t>Итого полдник</t>
  </si>
  <si>
    <t>Полдник 12-18 лет</t>
  </si>
  <si>
    <t>Итого день 7-11 лет</t>
  </si>
  <si>
    <t>Итого день 12-18 лет</t>
  </si>
  <si>
    <t>Заведующая производством______________________________                                                                                                                                                                       Калькулятор _____________________________________</t>
  </si>
  <si>
    <t>ПРИЯТНОГО АППЕТИТА!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</si>
</sst>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charset val="204"/>
      <scheme val="minor"/>
    </font>
    <font>
      <b/>
      <sz val="26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1" fillId="0" borderId="0" xfId="0" applyFont="1" applyFill="1"/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vertical="center" wrapText="1"/>
    </xf>
    <xf numFmtId="0" fontId="4" fillId="0" borderId="0" xfId="0" applyFon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2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vertical="center"/>
    </xf>
    <xf numFmtId="0" fontId="2" fillId="0" borderId="3" xfId="0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/>
    </xf>
    <xf numFmtId="0" fontId="5" fillId="0" borderId="0" xfId="0" applyFont="1" applyFill="1"/>
    <xf numFmtId="0" fontId="4" fillId="0" borderId="4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lef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2" fillId="0" borderId="0" xfId="0" applyFont="1" applyFill="1"/>
    <xf numFmtId="0" fontId="2" fillId="0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5"/>
  <sheetViews>
    <sheetView tabSelected="1" workbookViewId="0">
      <selection activeCell="T5" sqref="T5"/>
    </sheetView>
  </sheetViews>
  <sheetFormatPr defaultRowHeight="12.75" x14ac:dyDescent="0.2"/>
  <cols>
    <col min="1" max="1" width="6.85546875" style="37" customWidth="1"/>
    <col min="2" max="2" width="22.140625" style="37" customWidth="1"/>
    <col min="3" max="4" width="7" style="38" customWidth="1"/>
    <col min="5" max="5" width="8.7109375" style="38" customWidth="1"/>
    <col min="6" max="6" width="5.7109375" style="7" customWidth="1"/>
    <col min="7" max="7" width="5.5703125" style="7" customWidth="1"/>
    <col min="8" max="8" width="6" style="7" customWidth="1"/>
    <col min="9" max="9" width="5.85546875" style="7" customWidth="1"/>
    <col min="10" max="10" width="4.85546875" style="7" customWidth="1"/>
    <col min="11" max="11" width="5.5703125" style="7" customWidth="1"/>
    <col min="12" max="13" width="5.140625" style="7" customWidth="1"/>
    <col min="14" max="14" width="4.5703125" style="7" customWidth="1"/>
    <col min="15" max="15" width="5.7109375" style="7" customWidth="1"/>
    <col min="16" max="16" width="5.28515625" style="7" customWidth="1"/>
    <col min="17" max="17" width="5.5703125" style="7" customWidth="1"/>
    <col min="18" max="16384" width="9.140625" style="7"/>
  </cols>
  <sheetData>
    <row r="1" spans="1:17" s="3" customFormat="1" ht="61.5" customHeight="1" x14ac:dyDescent="0.25">
      <c r="A1" s="1" t="s">
        <v>0</v>
      </c>
      <c r="B1" s="1"/>
      <c r="C1" s="2" t="s">
        <v>1</v>
      </c>
      <c r="D1" s="2"/>
      <c r="E1" s="2"/>
      <c r="F1" s="2"/>
      <c r="G1" s="2"/>
      <c r="H1" s="2"/>
      <c r="I1" s="2" t="s">
        <v>2</v>
      </c>
      <c r="J1" s="2"/>
      <c r="K1" s="2"/>
      <c r="L1" s="2"/>
      <c r="M1" s="2"/>
      <c r="N1" s="2"/>
      <c r="O1" s="2"/>
      <c r="P1" s="2"/>
      <c r="Q1" s="2"/>
    </row>
    <row r="2" spans="1:17" s="4" customFormat="1" x14ac:dyDescent="0.2">
      <c r="A2" s="1" t="s">
        <v>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1:17" ht="11.25" x14ac:dyDescent="0.2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"/>
      <c r="P3" s="6"/>
      <c r="Q3" s="6"/>
    </row>
    <row r="4" spans="1:17" ht="11.25" x14ac:dyDescent="0.2">
      <c r="A4" s="8" t="s">
        <v>4</v>
      </c>
      <c r="B4" s="8" t="s">
        <v>5</v>
      </c>
      <c r="C4" s="8" t="s">
        <v>6</v>
      </c>
      <c r="D4" s="9" t="s">
        <v>7</v>
      </c>
      <c r="E4" s="8" t="s">
        <v>8</v>
      </c>
      <c r="F4" s="10" t="s">
        <v>9</v>
      </c>
      <c r="G4" s="10"/>
      <c r="H4" s="10"/>
      <c r="I4" s="10" t="s">
        <v>10</v>
      </c>
      <c r="J4" s="10"/>
      <c r="K4" s="10"/>
      <c r="L4" s="10"/>
      <c r="M4" s="10" t="s">
        <v>11</v>
      </c>
      <c r="N4" s="10"/>
      <c r="O4" s="10"/>
      <c r="P4" s="10"/>
      <c r="Q4" s="10"/>
    </row>
    <row r="5" spans="1:17" ht="26.25" customHeight="1" x14ac:dyDescent="0.2">
      <c r="A5" s="8"/>
      <c r="B5" s="8"/>
      <c r="C5" s="8"/>
      <c r="D5" s="11"/>
      <c r="E5" s="8"/>
      <c r="F5" s="12" t="s">
        <v>12</v>
      </c>
      <c r="G5" s="12" t="s">
        <v>13</v>
      </c>
      <c r="H5" s="12" t="s">
        <v>14</v>
      </c>
      <c r="I5" s="12" t="s">
        <v>15</v>
      </c>
      <c r="J5" s="12" t="s">
        <v>16</v>
      </c>
      <c r="K5" s="12" t="s">
        <v>17</v>
      </c>
      <c r="L5" s="12" t="s">
        <v>18</v>
      </c>
      <c r="M5" s="12" t="s">
        <v>19</v>
      </c>
      <c r="N5" s="12" t="s">
        <v>20</v>
      </c>
      <c r="O5" s="12" t="s">
        <v>21</v>
      </c>
      <c r="P5" s="12" t="s">
        <v>22</v>
      </c>
      <c r="Q5" s="12" t="s">
        <v>23</v>
      </c>
    </row>
    <row r="6" spans="1:17" ht="11.25" x14ac:dyDescent="0.2">
      <c r="A6" s="13" t="s">
        <v>24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5"/>
    </row>
    <row r="7" spans="1:17" ht="25.5" x14ac:dyDescent="0.2">
      <c r="A7" s="16"/>
      <c r="B7" s="17" t="s">
        <v>25</v>
      </c>
      <c r="C7" s="18">
        <v>120</v>
      </c>
      <c r="D7" s="19">
        <v>49.8</v>
      </c>
      <c r="E7" s="18">
        <v>198.49</v>
      </c>
      <c r="F7" s="20">
        <v>11.1</v>
      </c>
      <c r="G7" s="20">
        <v>13.33</v>
      </c>
      <c r="H7" s="20">
        <v>18.8</v>
      </c>
      <c r="I7" s="20">
        <v>234.53</v>
      </c>
      <c r="J7" s="20">
        <v>1.56</v>
      </c>
      <c r="K7" s="20">
        <v>17.670000000000002</v>
      </c>
      <c r="L7" s="20">
        <v>165.1</v>
      </c>
      <c r="M7" s="20">
        <v>0.16</v>
      </c>
      <c r="N7" s="20">
        <v>0.06</v>
      </c>
      <c r="O7" s="20">
        <v>108</v>
      </c>
      <c r="P7" s="20">
        <v>0.3</v>
      </c>
      <c r="Q7" s="20">
        <v>0.93</v>
      </c>
    </row>
    <row r="8" spans="1:17" ht="38.25" x14ac:dyDescent="0.2">
      <c r="A8" s="21"/>
      <c r="B8" s="17" t="s">
        <v>26</v>
      </c>
      <c r="C8" s="18">
        <v>155</v>
      </c>
      <c r="D8" s="19">
        <v>13.92</v>
      </c>
      <c r="E8" s="18">
        <v>210.11</v>
      </c>
      <c r="F8" s="20">
        <v>3.67</v>
      </c>
      <c r="G8" s="20">
        <v>5.9</v>
      </c>
      <c r="H8" s="20">
        <v>31.9</v>
      </c>
      <c r="I8" s="20">
        <v>14.77</v>
      </c>
      <c r="J8" s="20">
        <v>0.53</v>
      </c>
      <c r="K8" s="20">
        <v>25.93</v>
      </c>
      <c r="L8" s="20">
        <v>61.5</v>
      </c>
      <c r="M8" s="20">
        <v>0.09</v>
      </c>
      <c r="N8" s="20">
        <v>0.25</v>
      </c>
      <c r="O8" s="20">
        <v>67</v>
      </c>
      <c r="P8" s="20">
        <v>0.5</v>
      </c>
      <c r="Q8" s="20">
        <v>0.6</v>
      </c>
    </row>
    <row r="9" spans="1:17" x14ac:dyDescent="0.2">
      <c r="A9" s="21"/>
      <c r="B9" s="17" t="s">
        <v>27</v>
      </c>
      <c r="C9" s="22">
        <v>205</v>
      </c>
      <c r="D9" s="19">
        <v>3.4</v>
      </c>
      <c r="E9" s="22">
        <v>62</v>
      </c>
      <c r="F9" s="23">
        <v>0.53</v>
      </c>
      <c r="G9" s="23">
        <v>0.02</v>
      </c>
      <c r="H9" s="23">
        <v>15</v>
      </c>
      <c r="I9" s="23">
        <v>14.2</v>
      </c>
      <c r="J9" s="23">
        <v>0.36</v>
      </c>
      <c r="K9" s="23">
        <v>2.4</v>
      </c>
      <c r="L9" s="23">
        <v>4.9000000000000004</v>
      </c>
      <c r="M9" s="23">
        <v>0</v>
      </c>
      <c r="N9" s="23">
        <v>0</v>
      </c>
      <c r="O9" s="23">
        <v>0</v>
      </c>
      <c r="P9" s="23">
        <v>14.2</v>
      </c>
      <c r="Q9" s="23">
        <v>0</v>
      </c>
    </row>
    <row r="10" spans="1:17" s="25" customFormat="1" ht="25.5" x14ac:dyDescent="0.25">
      <c r="A10" s="24"/>
      <c r="B10" s="17" t="s">
        <v>28</v>
      </c>
      <c r="C10" s="18">
        <v>50</v>
      </c>
      <c r="D10" s="19">
        <v>2.88</v>
      </c>
      <c r="E10" s="18">
        <v>116.9</v>
      </c>
      <c r="F10" s="20">
        <v>3.95</v>
      </c>
      <c r="G10" s="20">
        <v>0.5</v>
      </c>
      <c r="H10" s="20">
        <v>18.05</v>
      </c>
      <c r="I10" s="20">
        <v>11.5</v>
      </c>
      <c r="J10" s="20">
        <v>0.55000000000000004</v>
      </c>
      <c r="K10" s="20">
        <v>16.5</v>
      </c>
      <c r="L10" s="20">
        <v>43.5</v>
      </c>
      <c r="M10" s="20">
        <v>0.05</v>
      </c>
      <c r="N10" s="20">
        <v>0.04</v>
      </c>
      <c r="O10" s="20">
        <v>0</v>
      </c>
      <c r="P10" s="20">
        <v>0</v>
      </c>
      <c r="Q10" s="20">
        <v>0.65</v>
      </c>
    </row>
    <row r="11" spans="1:17" s="29" customFormat="1" ht="15" customHeight="1" x14ac:dyDescent="0.2">
      <c r="A11" s="26" t="s">
        <v>29</v>
      </c>
      <c r="B11" s="27"/>
      <c r="C11" s="18">
        <f t="shared" ref="C11:Q11" si="0">C10+C9+C8+C7</f>
        <v>530</v>
      </c>
      <c r="D11" s="18">
        <f t="shared" si="0"/>
        <v>70</v>
      </c>
      <c r="E11" s="18">
        <f t="shared" si="0"/>
        <v>587.5</v>
      </c>
      <c r="F11" s="28">
        <f t="shared" si="0"/>
        <v>19.25</v>
      </c>
      <c r="G11" s="28">
        <f t="shared" si="0"/>
        <v>19.75</v>
      </c>
      <c r="H11" s="28">
        <f t="shared" si="0"/>
        <v>83.749999999999986</v>
      </c>
      <c r="I11" s="28">
        <f t="shared" si="0"/>
        <v>275</v>
      </c>
      <c r="J11" s="28">
        <f t="shared" si="0"/>
        <v>3</v>
      </c>
      <c r="K11" s="28">
        <f t="shared" si="0"/>
        <v>62.5</v>
      </c>
      <c r="L11" s="28">
        <f t="shared" si="0"/>
        <v>275</v>
      </c>
      <c r="M11" s="28">
        <f t="shared" si="0"/>
        <v>0.30000000000000004</v>
      </c>
      <c r="N11" s="28">
        <f t="shared" si="0"/>
        <v>0.35</v>
      </c>
      <c r="O11" s="28">
        <f t="shared" si="0"/>
        <v>175</v>
      </c>
      <c r="P11" s="28">
        <f t="shared" si="0"/>
        <v>15</v>
      </c>
      <c r="Q11" s="28">
        <f t="shared" si="0"/>
        <v>2.1800000000000002</v>
      </c>
    </row>
    <row r="12" spans="1:17" ht="11.25" x14ac:dyDescent="0.2">
      <c r="A12" s="13" t="s">
        <v>30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5"/>
    </row>
    <row r="13" spans="1:17" ht="25.5" x14ac:dyDescent="0.2">
      <c r="A13" s="16"/>
      <c r="B13" s="17" t="s">
        <v>31</v>
      </c>
      <c r="C13" s="18">
        <v>130</v>
      </c>
      <c r="D13" s="19">
        <v>58.38</v>
      </c>
      <c r="E13" s="18">
        <v>220.8</v>
      </c>
      <c r="F13" s="20">
        <v>13</v>
      </c>
      <c r="G13" s="20">
        <v>14.33</v>
      </c>
      <c r="H13" s="20">
        <v>18.8</v>
      </c>
      <c r="I13" s="20">
        <v>234.53</v>
      </c>
      <c r="J13" s="20">
        <v>0.72</v>
      </c>
      <c r="K13" s="20">
        <v>27.67</v>
      </c>
      <c r="L13" s="20">
        <v>170</v>
      </c>
      <c r="M13" s="20">
        <v>0.18</v>
      </c>
      <c r="N13" s="20">
        <v>0.06</v>
      </c>
      <c r="O13" s="20">
        <v>104.67</v>
      </c>
      <c r="P13" s="20">
        <v>2.8</v>
      </c>
      <c r="Q13" s="20">
        <v>0.93</v>
      </c>
    </row>
    <row r="14" spans="1:17" ht="38.25" x14ac:dyDescent="0.2">
      <c r="A14" s="21"/>
      <c r="B14" s="17" t="s">
        <v>32</v>
      </c>
      <c r="C14" s="18">
        <v>185</v>
      </c>
      <c r="D14" s="19">
        <v>16.71</v>
      </c>
      <c r="E14" s="18">
        <v>204.1</v>
      </c>
      <c r="F14" s="20">
        <v>3.44</v>
      </c>
      <c r="G14" s="20">
        <v>6.49</v>
      </c>
      <c r="H14" s="20">
        <v>36.28</v>
      </c>
      <c r="I14" s="20">
        <v>38.770000000000003</v>
      </c>
      <c r="J14" s="20">
        <v>1.53</v>
      </c>
      <c r="K14" s="20">
        <v>16.39</v>
      </c>
      <c r="L14" s="20">
        <v>64.2</v>
      </c>
      <c r="M14" s="20">
        <v>0.08</v>
      </c>
      <c r="N14" s="20">
        <v>0.28999999999999998</v>
      </c>
      <c r="O14" s="20">
        <v>120.33</v>
      </c>
      <c r="P14" s="20">
        <v>0.5</v>
      </c>
      <c r="Q14" s="20">
        <v>0.4</v>
      </c>
    </row>
    <row r="15" spans="1:17" x14ac:dyDescent="0.2">
      <c r="A15" s="21"/>
      <c r="B15" s="17" t="s">
        <v>27</v>
      </c>
      <c r="C15" s="18">
        <v>205</v>
      </c>
      <c r="D15" s="19">
        <v>3.4</v>
      </c>
      <c r="E15" s="18">
        <v>62</v>
      </c>
      <c r="F15" s="20">
        <v>0.53</v>
      </c>
      <c r="G15" s="20">
        <v>0.02</v>
      </c>
      <c r="H15" s="20">
        <v>15</v>
      </c>
      <c r="I15" s="20">
        <v>14.2</v>
      </c>
      <c r="J15" s="20">
        <v>0.36</v>
      </c>
      <c r="K15" s="20">
        <v>2.4</v>
      </c>
      <c r="L15" s="20">
        <v>4.9000000000000004</v>
      </c>
      <c r="M15" s="20">
        <v>0</v>
      </c>
      <c r="N15" s="20">
        <v>0</v>
      </c>
      <c r="O15" s="20">
        <v>0</v>
      </c>
      <c r="P15" s="20">
        <v>14.2</v>
      </c>
      <c r="Q15" s="20">
        <v>0</v>
      </c>
    </row>
    <row r="16" spans="1:17" s="25" customFormat="1" ht="25.5" x14ac:dyDescent="0.25">
      <c r="A16" s="24"/>
      <c r="B16" s="17" t="s">
        <v>28</v>
      </c>
      <c r="C16" s="18">
        <v>70</v>
      </c>
      <c r="D16" s="19">
        <v>6.72</v>
      </c>
      <c r="E16" s="18">
        <v>193.1</v>
      </c>
      <c r="F16" s="20">
        <v>5.53</v>
      </c>
      <c r="G16" s="20">
        <v>2.16</v>
      </c>
      <c r="H16" s="20">
        <v>25.67</v>
      </c>
      <c r="I16" s="20">
        <v>12.5</v>
      </c>
      <c r="J16" s="20">
        <v>1.89</v>
      </c>
      <c r="K16" s="20">
        <v>28.54</v>
      </c>
      <c r="L16" s="20">
        <v>60.9</v>
      </c>
      <c r="M16" s="20">
        <v>0.09</v>
      </c>
      <c r="N16" s="20">
        <v>0.05</v>
      </c>
      <c r="O16" s="20">
        <v>0</v>
      </c>
      <c r="P16" s="20">
        <v>0</v>
      </c>
      <c r="Q16" s="20">
        <v>0.91</v>
      </c>
    </row>
    <row r="17" spans="1:17" s="25" customFormat="1" ht="11.25" x14ac:dyDescent="0.25">
      <c r="A17" s="30" t="s">
        <v>33</v>
      </c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2"/>
    </row>
    <row r="18" spans="1:17" s="29" customFormat="1" ht="15" customHeight="1" x14ac:dyDescent="0.2">
      <c r="A18" s="26" t="s">
        <v>29</v>
      </c>
      <c r="B18" s="27"/>
      <c r="C18" s="18">
        <f>C16+C15+C14+C13</f>
        <v>590</v>
      </c>
      <c r="D18" s="18">
        <v>70</v>
      </c>
      <c r="E18" s="18">
        <f t="shared" ref="E18:Q18" si="1">E16+E15+E14+E13</f>
        <v>680</v>
      </c>
      <c r="F18" s="28">
        <f t="shared" si="1"/>
        <v>22.5</v>
      </c>
      <c r="G18" s="28">
        <f t="shared" si="1"/>
        <v>23</v>
      </c>
      <c r="H18" s="28">
        <f t="shared" si="1"/>
        <v>95.75</v>
      </c>
      <c r="I18" s="28">
        <f t="shared" si="1"/>
        <v>300</v>
      </c>
      <c r="J18" s="28">
        <f t="shared" si="1"/>
        <v>4.5</v>
      </c>
      <c r="K18" s="28">
        <f t="shared" si="1"/>
        <v>75</v>
      </c>
      <c r="L18" s="28">
        <f t="shared" si="1"/>
        <v>300</v>
      </c>
      <c r="M18" s="28">
        <f t="shared" si="1"/>
        <v>0.35</v>
      </c>
      <c r="N18" s="28">
        <f t="shared" si="1"/>
        <v>0.39999999999999997</v>
      </c>
      <c r="O18" s="28">
        <f t="shared" si="1"/>
        <v>225</v>
      </c>
      <c r="P18" s="28">
        <f t="shared" si="1"/>
        <v>17.5</v>
      </c>
      <c r="Q18" s="28">
        <f t="shared" si="1"/>
        <v>2.2400000000000002</v>
      </c>
    </row>
    <row r="19" spans="1:17" ht="11.25" x14ac:dyDescent="0.2">
      <c r="A19" s="13" t="s">
        <v>34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5"/>
    </row>
    <row r="20" spans="1:17" s="25" customFormat="1" x14ac:dyDescent="0.25">
      <c r="A20" s="16"/>
      <c r="B20" s="17" t="s">
        <v>35</v>
      </c>
      <c r="C20" s="18">
        <v>60</v>
      </c>
      <c r="D20" s="18">
        <v>12.45</v>
      </c>
      <c r="E20" s="18">
        <v>51.1</v>
      </c>
      <c r="F20" s="20">
        <v>1.39</v>
      </c>
      <c r="G20" s="20">
        <v>5.16</v>
      </c>
      <c r="H20" s="20">
        <v>12.11</v>
      </c>
      <c r="I20" s="20">
        <v>19.399999999999999</v>
      </c>
      <c r="J20" s="20">
        <v>0.55000000000000004</v>
      </c>
      <c r="K20" s="20">
        <v>8.6999999999999993</v>
      </c>
      <c r="L20" s="20">
        <v>37.130000000000003</v>
      </c>
      <c r="M20" s="20">
        <v>0.06</v>
      </c>
      <c r="N20" s="20">
        <v>0.06</v>
      </c>
      <c r="O20" s="20">
        <v>25</v>
      </c>
      <c r="P20" s="20">
        <v>8.56</v>
      </c>
      <c r="Q20" s="20">
        <v>1.02</v>
      </c>
    </row>
    <row r="21" spans="1:17" ht="38.25" x14ac:dyDescent="0.2">
      <c r="A21" s="21"/>
      <c r="B21" s="17" t="s">
        <v>36</v>
      </c>
      <c r="C21" s="18">
        <v>275</v>
      </c>
      <c r="D21" s="18">
        <v>47.3</v>
      </c>
      <c r="E21" s="18">
        <v>128.30000000000001</v>
      </c>
      <c r="F21" s="20">
        <v>3.3</v>
      </c>
      <c r="G21" s="20">
        <v>4.7</v>
      </c>
      <c r="H21" s="20">
        <v>11.8</v>
      </c>
      <c r="I21" s="20">
        <v>139</v>
      </c>
      <c r="J21" s="20">
        <v>0.6</v>
      </c>
      <c r="K21" s="20">
        <v>8.9</v>
      </c>
      <c r="L21" s="20">
        <v>100.1</v>
      </c>
      <c r="M21" s="20">
        <v>0.03</v>
      </c>
      <c r="N21" s="20">
        <v>0.05</v>
      </c>
      <c r="O21" s="20">
        <v>50</v>
      </c>
      <c r="P21" s="20">
        <v>8.64</v>
      </c>
      <c r="Q21" s="20">
        <v>1</v>
      </c>
    </row>
    <row r="22" spans="1:17" ht="25.5" x14ac:dyDescent="0.2">
      <c r="A22" s="21"/>
      <c r="B22" s="17" t="s">
        <v>37</v>
      </c>
      <c r="C22" s="18">
        <v>120</v>
      </c>
      <c r="D22" s="18">
        <v>33.75</v>
      </c>
      <c r="E22" s="18">
        <v>210.44</v>
      </c>
      <c r="F22" s="23">
        <v>11.2</v>
      </c>
      <c r="G22" s="20">
        <v>8.7100000000000009</v>
      </c>
      <c r="H22" s="20">
        <v>24.76</v>
      </c>
      <c r="I22" s="20">
        <v>167.8</v>
      </c>
      <c r="J22" s="20">
        <v>0.9</v>
      </c>
      <c r="K22" s="20">
        <v>23.3</v>
      </c>
      <c r="L22" s="20">
        <v>148.28</v>
      </c>
      <c r="M22" s="20">
        <v>0.2</v>
      </c>
      <c r="N22" s="20">
        <v>0.2</v>
      </c>
      <c r="O22" s="20">
        <v>170</v>
      </c>
      <c r="P22" s="20">
        <v>1.1000000000000001</v>
      </c>
      <c r="Q22" s="20">
        <v>0.8</v>
      </c>
    </row>
    <row r="23" spans="1:17" ht="38.25" x14ac:dyDescent="0.2">
      <c r="A23" s="21"/>
      <c r="B23" s="17" t="s">
        <v>38</v>
      </c>
      <c r="C23" s="18">
        <v>155</v>
      </c>
      <c r="D23" s="18">
        <v>16.36</v>
      </c>
      <c r="E23" s="18">
        <v>202.1</v>
      </c>
      <c r="F23" s="20">
        <v>7.1</v>
      </c>
      <c r="G23" s="20">
        <v>8.5</v>
      </c>
      <c r="H23" s="20">
        <v>30.6</v>
      </c>
      <c r="I23" s="20">
        <v>15</v>
      </c>
      <c r="J23" s="20">
        <v>0.5</v>
      </c>
      <c r="K23" s="20">
        <v>15</v>
      </c>
      <c r="L23" s="20">
        <v>28.39</v>
      </c>
      <c r="M23" s="20">
        <v>0.06</v>
      </c>
      <c r="N23" s="20">
        <v>0.08</v>
      </c>
      <c r="O23" s="20">
        <v>0</v>
      </c>
      <c r="P23" s="20">
        <v>1.1000000000000001</v>
      </c>
      <c r="Q23" s="20">
        <v>0.9</v>
      </c>
    </row>
    <row r="24" spans="1:17" ht="25.5" x14ac:dyDescent="0.2">
      <c r="A24" s="21"/>
      <c r="B24" s="17" t="s">
        <v>39</v>
      </c>
      <c r="C24" s="22">
        <v>200</v>
      </c>
      <c r="D24" s="22">
        <v>5.34</v>
      </c>
      <c r="E24" s="22">
        <v>114.8</v>
      </c>
      <c r="F24" s="23">
        <v>0.7</v>
      </c>
      <c r="G24" s="23">
        <v>0.05</v>
      </c>
      <c r="H24" s="23">
        <v>27.6</v>
      </c>
      <c r="I24" s="23">
        <v>32.299999999999997</v>
      </c>
      <c r="J24" s="23">
        <v>0.5</v>
      </c>
      <c r="K24" s="23">
        <v>17.5</v>
      </c>
      <c r="L24" s="23">
        <v>21.9</v>
      </c>
      <c r="M24" s="23">
        <v>0.01</v>
      </c>
      <c r="N24" s="23">
        <v>0.06</v>
      </c>
      <c r="O24" s="23">
        <v>0</v>
      </c>
      <c r="P24" s="23">
        <v>1.6</v>
      </c>
      <c r="Q24" s="23">
        <v>1</v>
      </c>
    </row>
    <row r="25" spans="1:17" s="25" customFormat="1" ht="25.5" x14ac:dyDescent="0.25">
      <c r="A25" s="21"/>
      <c r="B25" s="17" t="s">
        <v>28</v>
      </c>
      <c r="C25" s="18">
        <v>20</v>
      </c>
      <c r="D25" s="18">
        <v>1.92</v>
      </c>
      <c r="E25" s="18">
        <v>46.76</v>
      </c>
      <c r="F25" s="20">
        <v>1.58</v>
      </c>
      <c r="G25" s="20">
        <v>0.2</v>
      </c>
      <c r="H25" s="20">
        <v>9.66</v>
      </c>
      <c r="I25" s="20">
        <v>4.5999999999999996</v>
      </c>
      <c r="J25" s="20">
        <v>0.22</v>
      </c>
      <c r="K25" s="20">
        <v>6.6</v>
      </c>
      <c r="L25" s="20">
        <v>17.399999999999999</v>
      </c>
      <c r="M25" s="20">
        <v>0.02</v>
      </c>
      <c r="N25" s="20">
        <v>0.01</v>
      </c>
      <c r="O25" s="20">
        <v>0</v>
      </c>
      <c r="P25" s="20">
        <v>0</v>
      </c>
      <c r="Q25" s="20">
        <v>0.26</v>
      </c>
    </row>
    <row r="26" spans="1:17" s="25" customFormat="1" x14ac:dyDescent="0.25">
      <c r="A26" s="24"/>
      <c r="B26" s="17" t="s">
        <v>40</v>
      </c>
      <c r="C26" s="18">
        <v>30</v>
      </c>
      <c r="D26" s="18">
        <v>2.88</v>
      </c>
      <c r="E26" s="18">
        <v>69</v>
      </c>
      <c r="F26" s="20">
        <v>1.68</v>
      </c>
      <c r="G26" s="20">
        <v>0.33</v>
      </c>
      <c r="H26" s="20">
        <v>0.72</v>
      </c>
      <c r="I26" s="20">
        <v>6.9</v>
      </c>
      <c r="J26" s="20">
        <v>0.93</v>
      </c>
      <c r="K26" s="20">
        <v>7.5</v>
      </c>
      <c r="L26" s="20">
        <v>31.8</v>
      </c>
      <c r="M26" s="20">
        <v>0.04</v>
      </c>
      <c r="N26" s="20">
        <v>0.03</v>
      </c>
      <c r="O26" s="20">
        <v>0</v>
      </c>
      <c r="P26" s="20">
        <v>0</v>
      </c>
      <c r="Q26" s="20">
        <v>0.27</v>
      </c>
    </row>
    <row r="27" spans="1:17" s="29" customFormat="1" ht="15" customHeight="1" x14ac:dyDescent="0.2">
      <c r="A27" s="26" t="s">
        <v>41</v>
      </c>
      <c r="B27" s="27"/>
      <c r="C27" s="18">
        <f>C26+C25+C24+C22+C21+C20+C23</f>
        <v>860</v>
      </c>
      <c r="D27" s="18">
        <f>D26+D25+D24+D22+D21+D20+D23</f>
        <v>120</v>
      </c>
      <c r="E27" s="18">
        <f t="shared" ref="E27:Q27" si="2">E26+E25+E24+E22+E21+E20+E23</f>
        <v>822.5</v>
      </c>
      <c r="F27" s="28">
        <f t="shared" si="2"/>
        <v>26.950000000000003</v>
      </c>
      <c r="G27" s="28">
        <f t="shared" si="2"/>
        <v>27.650000000000002</v>
      </c>
      <c r="H27" s="28">
        <f t="shared" si="2"/>
        <v>117.25</v>
      </c>
      <c r="I27" s="28">
        <f t="shared" si="2"/>
        <v>385</v>
      </c>
      <c r="J27" s="28">
        <f t="shared" si="2"/>
        <v>4.2</v>
      </c>
      <c r="K27" s="28">
        <f t="shared" si="2"/>
        <v>87.5</v>
      </c>
      <c r="L27" s="28">
        <f t="shared" si="2"/>
        <v>385</v>
      </c>
      <c r="M27" s="28">
        <f t="shared" si="2"/>
        <v>0.42000000000000004</v>
      </c>
      <c r="N27" s="28">
        <f t="shared" si="2"/>
        <v>0.49000000000000005</v>
      </c>
      <c r="O27" s="28">
        <f t="shared" si="2"/>
        <v>245</v>
      </c>
      <c r="P27" s="28">
        <f t="shared" si="2"/>
        <v>21</v>
      </c>
      <c r="Q27" s="28">
        <f t="shared" si="2"/>
        <v>5.25</v>
      </c>
    </row>
    <row r="28" spans="1:17" ht="11.25" x14ac:dyDescent="0.2">
      <c r="A28" s="13" t="s">
        <v>42</v>
      </c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5"/>
    </row>
    <row r="29" spans="1:17" s="25" customFormat="1" x14ac:dyDescent="0.25">
      <c r="A29" s="16"/>
      <c r="B29" s="17" t="s">
        <v>35</v>
      </c>
      <c r="C29" s="18">
        <v>100</v>
      </c>
      <c r="D29" s="19">
        <v>15.47</v>
      </c>
      <c r="E29" s="18">
        <v>58.1</v>
      </c>
      <c r="F29" s="20">
        <v>1.31</v>
      </c>
      <c r="G29" s="20">
        <v>5.16</v>
      </c>
      <c r="H29" s="20">
        <v>12.11</v>
      </c>
      <c r="I29" s="20">
        <v>29.4</v>
      </c>
      <c r="J29" s="20">
        <v>0.9</v>
      </c>
      <c r="K29" s="20">
        <v>9.6999999999999993</v>
      </c>
      <c r="L29" s="20">
        <v>37.130000000000003</v>
      </c>
      <c r="M29" s="20">
        <v>0.06</v>
      </c>
      <c r="N29" s="20">
        <v>0.04</v>
      </c>
      <c r="O29" s="20">
        <v>25</v>
      </c>
      <c r="P29" s="20">
        <v>8.56</v>
      </c>
      <c r="Q29" s="20">
        <v>0.32</v>
      </c>
    </row>
    <row r="30" spans="1:17" ht="38.25" x14ac:dyDescent="0.2">
      <c r="A30" s="21"/>
      <c r="B30" s="17" t="s">
        <v>36</v>
      </c>
      <c r="C30" s="18">
        <v>275</v>
      </c>
      <c r="D30" s="19">
        <v>47.3</v>
      </c>
      <c r="E30" s="18">
        <v>136.07</v>
      </c>
      <c r="F30" s="20">
        <v>3.67</v>
      </c>
      <c r="G30" s="20">
        <v>3.94</v>
      </c>
      <c r="H30" s="20">
        <v>11.8</v>
      </c>
      <c r="I30" s="20">
        <v>147.1</v>
      </c>
      <c r="J30" s="20">
        <v>0.52</v>
      </c>
      <c r="K30" s="20">
        <v>17.399999999999999</v>
      </c>
      <c r="L30" s="20">
        <v>124.69</v>
      </c>
      <c r="M30" s="20">
        <v>0.09</v>
      </c>
      <c r="N30" s="20">
        <v>0.08</v>
      </c>
      <c r="O30" s="20">
        <v>45</v>
      </c>
      <c r="P30" s="20">
        <v>12.14</v>
      </c>
      <c r="Q30" s="20">
        <v>1.1000000000000001</v>
      </c>
    </row>
    <row r="31" spans="1:17" ht="25.5" x14ac:dyDescent="0.2">
      <c r="A31" s="21"/>
      <c r="B31" s="17" t="s">
        <v>43</v>
      </c>
      <c r="C31" s="18">
        <v>130</v>
      </c>
      <c r="D31" s="19">
        <v>37.5</v>
      </c>
      <c r="E31" s="18">
        <v>252.7</v>
      </c>
      <c r="F31" s="20">
        <v>12.9</v>
      </c>
      <c r="G31" s="20">
        <v>14.7</v>
      </c>
      <c r="H31" s="20">
        <v>25.9</v>
      </c>
      <c r="I31" s="20">
        <v>167.8</v>
      </c>
      <c r="J31" s="20">
        <v>1.2</v>
      </c>
      <c r="K31" s="20">
        <v>23</v>
      </c>
      <c r="L31" s="20">
        <v>128.28</v>
      </c>
      <c r="M31" s="20">
        <v>0.2</v>
      </c>
      <c r="N31" s="20">
        <v>0.2</v>
      </c>
      <c r="O31" s="20">
        <v>245</v>
      </c>
      <c r="P31" s="20">
        <v>1.1000000000000001</v>
      </c>
      <c r="Q31" s="20">
        <v>0.8</v>
      </c>
    </row>
    <row r="32" spans="1:17" ht="25.5" x14ac:dyDescent="0.2">
      <c r="A32" s="21"/>
      <c r="B32" s="17" t="s">
        <v>44</v>
      </c>
      <c r="C32" s="18">
        <v>185</v>
      </c>
      <c r="D32" s="19">
        <v>17.940000000000001</v>
      </c>
      <c r="E32" s="18">
        <v>212.1</v>
      </c>
      <c r="F32" s="20">
        <v>7.1</v>
      </c>
      <c r="G32" s="20">
        <v>7.5</v>
      </c>
      <c r="H32" s="20">
        <v>25.95</v>
      </c>
      <c r="I32" s="20">
        <v>25</v>
      </c>
      <c r="J32" s="20">
        <v>1.3</v>
      </c>
      <c r="K32" s="20">
        <v>15</v>
      </c>
      <c r="L32" s="20">
        <v>28.9</v>
      </c>
      <c r="M32" s="20">
        <v>0.04</v>
      </c>
      <c r="N32" s="20">
        <v>0.08</v>
      </c>
      <c r="O32" s="20">
        <v>0</v>
      </c>
      <c r="P32" s="20">
        <v>1.1000000000000001</v>
      </c>
      <c r="Q32" s="20">
        <v>1.9</v>
      </c>
    </row>
    <row r="33" spans="1:17" ht="25.5" x14ac:dyDescent="0.2">
      <c r="A33" s="21"/>
      <c r="B33" s="17" t="s">
        <v>39</v>
      </c>
      <c r="C33" s="18">
        <v>200</v>
      </c>
      <c r="D33" s="19">
        <v>5.34</v>
      </c>
      <c r="E33" s="18">
        <v>114.8</v>
      </c>
      <c r="F33" s="20">
        <v>0.7</v>
      </c>
      <c r="G33" s="20">
        <v>0.05</v>
      </c>
      <c r="H33" s="20">
        <v>27.6</v>
      </c>
      <c r="I33" s="20">
        <v>32.299999999999997</v>
      </c>
      <c r="J33" s="20">
        <v>0.5</v>
      </c>
      <c r="K33" s="20">
        <v>17.5</v>
      </c>
      <c r="L33" s="20">
        <v>21.9</v>
      </c>
      <c r="M33" s="20">
        <v>0.01</v>
      </c>
      <c r="N33" s="20">
        <v>0.06</v>
      </c>
      <c r="O33" s="20">
        <v>0</v>
      </c>
      <c r="P33" s="20">
        <v>1.6</v>
      </c>
      <c r="Q33" s="20">
        <v>1</v>
      </c>
    </row>
    <row r="34" spans="1:17" s="25" customFormat="1" ht="25.5" x14ac:dyDescent="0.25">
      <c r="A34" s="21"/>
      <c r="B34" s="17" t="s">
        <v>28</v>
      </c>
      <c r="C34" s="18">
        <v>30</v>
      </c>
      <c r="D34" s="19">
        <v>2.88</v>
      </c>
      <c r="E34" s="18">
        <v>76.23</v>
      </c>
      <c r="F34" s="20">
        <v>2.37</v>
      </c>
      <c r="G34" s="20">
        <v>0.3</v>
      </c>
      <c r="H34" s="20">
        <v>14.49</v>
      </c>
      <c r="I34" s="20">
        <v>6.9</v>
      </c>
      <c r="J34" s="20">
        <v>0.33</v>
      </c>
      <c r="K34" s="20">
        <v>9.9</v>
      </c>
      <c r="L34" s="20">
        <v>26.1</v>
      </c>
      <c r="M34" s="20">
        <v>0.03</v>
      </c>
      <c r="N34" s="20">
        <v>0.08</v>
      </c>
      <c r="O34" s="20">
        <v>0</v>
      </c>
      <c r="P34" s="20">
        <v>0</v>
      </c>
      <c r="Q34" s="20">
        <v>0.39</v>
      </c>
    </row>
    <row r="35" spans="1:17" s="25" customFormat="1" x14ac:dyDescent="0.25">
      <c r="A35" s="24"/>
      <c r="B35" s="17" t="s">
        <v>40</v>
      </c>
      <c r="C35" s="18">
        <v>50</v>
      </c>
      <c r="D35" s="19">
        <v>4.8</v>
      </c>
      <c r="E35" s="18">
        <v>115</v>
      </c>
      <c r="F35" s="20">
        <v>3.45</v>
      </c>
      <c r="G35" s="20">
        <v>0.55000000000000004</v>
      </c>
      <c r="H35" s="20">
        <v>16.2</v>
      </c>
      <c r="I35" s="20">
        <v>11.5</v>
      </c>
      <c r="J35" s="20">
        <v>1.55</v>
      </c>
      <c r="K35" s="20">
        <v>12.5</v>
      </c>
      <c r="L35" s="20">
        <v>53</v>
      </c>
      <c r="M35" s="20">
        <v>0.06</v>
      </c>
      <c r="N35" s="20">
        <v>0.06</v>
      </c>
      <c r="O35" s="20">
        <v>0</v>
      </c>
      <c r="P35" s="20">
        <v>0</v>
      </c>
      <c r="Q35" s="20">
        <v>0.45</v>
      </c>
    </row>
    <row r="36" spans="1:17" s="25" customFormat="1" ht="11.25" x14ac:dyDescent="0.25">
      <c r="A36" s="30" t="s">
        <v>45</v>
      </c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2"/>
    </row>
    <row r="37" spans="1:17" s="29" customFormat="1" ht="15" customHeight="1" x14ac:dyDescent="0.2">
      <c r="A37" s="26" t="s">
        <v>41</v>
      </c>
      <c r="B37" s="27"/>
      <c r="C37" s="18">
        <f>C35+C34+C33+C31+C30+C29+C32</f>
        <v>970</v>
      </c>
      <c r="D37" s="18">
        <v>120</v>
      </c>
      <c r="E37" s="18">
        <f t="shared" ref="E37:Q37" si="3">E35+E34+E33+E31+E30+E29+E32</f>
        <v>965</v>
      </c>
      <c r="F37" s="28">
        <f t="shared" si="3"/>
        <v>31.5</v>
      </c>
      <c r="G37" s="28">
        <f t="shared" si="3"/>
        <v>32.200000000000003</v>
      </c>
      <c r="H37" s="28">
        <f t="shared" si="3"/>
        <v>134.04999999999998</v>
      </c>
      <c r="I37" s="28">
        <f t="shared" si="3"/>
        <v>420</v>
      </c>
      <c r="J37" s="28">
        <f t="shared" si="3"/>
        <v>6.3</v>
      </c>
      <c r="K37" s="28">
        <f t="shared" si="3"/>
        <v>105</v>
      </c>
      <c r="L37" s="28">
        <f t="shared" si="3"/>
        <v>420</v>
      </c>
      <c r="M37" s="28">
        <f t="shared" si="3"/>
        <v>0.49</v>
      </c>
      <c r="N37" s="28">
        <f t="shared" si="3"/>
        <v>0.6</v>
      </c>
      <c r="O37" s="28">
        <f t="shared" si="3"/>
        <v>315</v>
      </c>
      <c r="P37" s="28">
        <f t="shared" si="3"/>
        <v>24.5</v>
      </c>
      <c r="Q37" s="28">
        <f t="shared" si="3"/>
        <v>5.9600000000000009</v>
      </c>
    </row>
    <row r="38" spans="1:17" ht="11.25" x14ac:dyDescent="0.2">
      <c r="A38" s="13" t="s">
        <v>46</v>
      </c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5"/>
    </row>
    <row r="39" spans="1:17" x14ac:dyDescent="0.2">
      <c r="A39" s="16"/>
      <c r="B39" s="17" t="s">
        <v>47</v>
      </c>
      <c r="C39" s="22">
        <v>200</v>
      </c>
      <c r="D39" s="19">
        <v>15</v>
      </c>
      <c r="E39" s="22">
        <v>102</v>
      </c>
      <c r="F39" s="23">
        <v>5.5</v>
      </c>
      <c r="G39" s="23">
        <v>5.2</v>
      </c>
      <c r="H39" s="23">
        <v>7.1</v>
      </c>
      <c r="I39" s="23">
        <v>73</v>
      </c>
      <c r="J39" s="23">
        <v>0.2</v>
      </c>
      <c r="K39" s="23">
        <v>13.5</v>
      </c>
      <c r="L39" s="23">
        <v>72</v>
      </c>
      <c r="M39" s="23">
        <v>0.02</v>
      </c>
      <c r="N39" s="23">
        <v>0.1</v>
      </c>
      <c r="O39" s="23">
        <v>32</v>
      </c>
      <c r="P39" s="23">
        <v>1.4</v>
      </c>
      <c r="Q39" s="23">
        <v>0</v>
      </c>
    </row>
    <row r="40" spans="1:17" s="25" customFormat="1" ht="25.5" x14ac:dyDescent="0.25">
      <c r="A40" s="21"/>
      <c r="B40" s="17" t="s">
        <v>48</v>
      </c>
      <c r="C40" s="18">
        <v>150</v>
      </c>
      <c r="D40" s="19">
        <v>37</v>
      </c>
      <c r="E40" s="18">
        <v>47</v>
      </c>
      <c r="F40" s="20">
        <v>0.4</v>
      </c>
      <c r="G40" s="20">
        <v>0.4</v>
      </c>
      <c r="H40" s="20">
        <v>3.8</v>
      </c>
      <c r="I40" s="20">
        <v>36</v>
      </c>
      <c r="J40" s="20">
        <v>0.6</v>
      </c>
      <c r="K40" s="20">
        <v>7</v>
      </c>
      <c r="L40" s="20">
        <v>21</v>
      </c>
      <c r="M40" s="20">
        <v>0.03</v>
      </c>
      <c r="N40" s="20">
        <v>0.02</v>
      </c>
      <c r="O40" s="20">
        <v>35</v>
      </c>
      <c r="P40" s="20">
        <v>4</v>
      </c>
      <c r="Q40" s="20">
        <v>0.16</v>
      </c>
    </row>
    <row r="41" spans="1:17" s="25" customFormat="1" ht="25.5" x14ac:dyDescent="0.25">
      <c r="A41" s="24"/>
      <c r="B41" s="17" t="s">
        <v>49</v>
      </c>
      <c r="C41" s="18">
        <v>48</v>
      </c>
      <c r="D41" s="19">
        <v>18</v>
      </c>
      <c r="E41" s="18">
        <v>86</v>
      </c>
      <c r="F41" s="20">
        <v>1.8</v>
      </c>
      <c r="G41" s="20">
        <v>2.2999999999999998</v>
      </c>
      <c r="H41" s="20">
        <v>22.6</v>
      </c>
      <c r="I41" s="20">
        <v>1</v>
      </c>
      <c r="J41" s="20">
        <v>0.4</v>
      </c>
      <c r="K41" s="20">
        <v>4.5</v>
      </c>
      <c r="L41" s="20">
        <v>17</v>
      </c>
      <c r="M41" s="20">
        <v>7.0000000000000007E-2</v>
      </c>
      <c r="N41" s="20">
        <v>0.02</v>
      </c>
      <c r="O41" s="20">
        <v>3</v>
      </c>
      <c r="P41" s="20">
        <v>0.6</v>
      </c>
      <c r="Q41" s="20">
        <v>0.26</v>
      </c>
    </row>
    <row r="42" spans="1:17" s="29" customFormat="1" ht="15" customHeight="1" x14ac:dyDescent="0.2">
      <c r="A42" s="26" t="s">
        <v>50</v>
      </c>
      <c r="B42" s="27"/>
      <c r="C42" s="18">
        <f>C41+C40+C39</f>
        <v>398</v>
      </c>
      <c r="D42" s="18">
        <f>D41+D40+D39</f>
        <v>70</v>
      </c>
      <c r="E42" s="18">
        <f t="shared" ref="E42:Q42" si="4">E41+E40+E39</f>
        <v>235</v>
      </c>
      <c r="F42" s="28">
        <f t="shared" si="4"/>
        <v>7.7</v>
      </c>
      <c r="G42" s="28">
        <f t="shared" si="4"/>
        <v>7.9</v>
      </c>
      <c r="H42" s="28">
        <f t="shared" si="4"/>
        <v>33.5</v>
      </c>
      <c r="I42" s="28">
        <f t="shared" si="4"/>
        <v>110</v>
      </c>
      <c r="J42" s="28">
        <f t="shared" si="4"/>
        <v>1.2</v>
      </c>
      <c r="K42" s="28">
        <f t="shared" si="4"/>
        <v>25</v>
      </c>
      <c r="L42" s="28">
        <f t="shared" si="4"/>
        <v>110</v>
      </c>
      <c r="M42" s="28">
        <f t="shared" si="4"/>
        <v>0.12000000000000001</v>
      </c>
      <c r="N42" s="28">
        <f t="shared" si="4"/>
        <v>0.14000000000000001</v>
      </c>
      <c r="O42" s="28">
        <f t="shared" si="4"/>
        <v>70</v>
      </c>
      <c r="P42" s="28">
        <f t="shared" si="4"/>
        <v>6</v>
      </c>
      <c r="Q42" s="28">
        <f t="shared" si="4"/>
        <v>0.42000000000000004</v>
      </c>
    </row>
    <row r="43" spans="1:17" ht="11.25" x14ac:dyDescent="0.2">
      <c r="A43" s="13" t="s">
        <v>51</v>
      </c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5"/>
    </row>
    <row r="44" spans="1:17" x14ac:dyDescent="0.2">
      <c r="A44" s="16"/>
      <c r="B44" s="17" t="s">
        <v>47</v>
      </c>
      <c r="C44" s="18">
        <v>200</v>
      </c>
      <c r="D44" s="19">
        <v>15</v>
      </c>
      <c r="E44" s="18">
        <v>102</v>
      </c>
      <c r="F44" s="20">
        <v>5.5</v>
      </c>
      <c r="G44" s="20">
        <v>5.2</v>
      </c>
      <c r="H44" s="20">
        <v>7.1</v>
      </c>
      <c r="I44" s="20">
        <v>73</v>
      </c>
      <c r="J44" s="20">
        <v>0.2</v>
      </c>
      <c r="K44" s="20">
        <v>13.5</v>
      </c>
      <c r="L44" s="20">
        <v>72</v>
      </c>
      <c r="M44" s="20">
        <v>0.02</v>
      </c>
      <c r="N44" s="20">
        <v>0.01</v>
      </c>
      <c r="O44" s="20">
        <v>32</v>
      </c>
      <c r="P44" s="20">
        <v>1.4</v>
      </c>
      <c r="Q44" s="20">
        <v>0</v>
      </c>
    </row>
    <row r="45" spans="1:17" s="25" customFormat="1" ht="25.5" x14ac:dyDescent="0.25">
      <c r="A45" s="21"/>
      <c r="B45" s="17" t="s">
        <v>48</v>
      </c>
      <c r="C45" s="18">
        <v>150</v>
      </c>
      <c r="D45" s="19">
        <v>37</v>
      </c>
      <c r="E45" s="18">
        <v>47</v>
      </c>
      <c r="F45" s="20">
        <v>0.4</v>
      </c>
      <c r="G45" s="20">
        <v>0.4</v>
      </c>
      <c r="H45" s="20">
        <v>3.8</v>
      </c>
      <c r="I45" s="20">
        <v>36</v>
      </c>
      <c r="J45" s="20">
        <v>0.6</v>
      </c>
      <c r="K45" s="20">
        <v>7</v>
      </c>
      <c r="L45" s="20">
        <v>21</v>
      </c>
      <c r="M45" s="20">
        <v>0.03</v>
      </c>
      <c r="N45" s="20">
        <v>0.02</v>
      </c>
      <c r="O45" s="20">
        <v>35</v>
      </c>
      <c r="P45" s="20">
        <v>4</v>
      </c>
      <c r="Q45" s="20">
        <v>0.16</v>
      </c>
    </row>
    <row r="46" spans="1:17" s="25" customFormat="1" ht="25.5" x14ac:dyDescent="0.25">
      <c r="A46" s="24"/>
      <c r="B46" s="17" t="s">
        <v>49</v>
      </c>
      <c r="C46" s="18">
        <v>50</v>
      </c>
      <c r="D46" s="19">
        <v>18</v>
      </c>
      <c r="E46" s="18">
        <v>110</v>
      </c>
      <c r="F46" s="20">
        <v>3.1</v>
      </c>
      <c r="G46" s="20">
        <v>3.6</v>
      </c>
      <c r="H46" s="20">
        <v>27.4</v>
      </c>
      <c r="I46" s="20">
        <v>11</v>
      </c>
      <c r="J46" s="20">
        <v>1</v>
      </c>
      <c r="K46" s="20">
        <v>9.5</v>
      </c>
      <c r="L46" s="20">
        <v>27</v>
      </c>
      <c r="M46" s="20">
        <v>0.09</v>
      </c>
      <c r="N46" s="20">
        <v>7.0000000000000007E-2</v>
      </c>
      <c r="O46" s="20">
        <v>23</v>
      </c>
      <c r="P46" s="20">
        <v>1.6</v>
      </c>
      <c r="Q46" s="20">
        <v>0.26</v>
      </c>
    </row>
    <row r="47" spans="1:17" s="29" customFormat="1" ht="15" customHeight="1" x14ac:dyDescent="0.2">
      <c r="A47" s="26" t="s">
        <v>50</v>
      </c>
      <c r="B47" s="27"/>
      <c r="C47" s="18">
        <f>C46+C45+C44</f>
        <v>400</v>
      </c>
      <c r="D47" s="18">
        <f>D46+D45+D44</f>
        <v>70</v>
      </c>
      <c r="E47" s="18">
        <f t="shared" ref="E47:Q47" si="5">E46+E45+E44</f>
        <v>259</v>
      </c>
      <c r="F47" s="28">
        <f t="shared" si="5"/>
        <v>9</v>
      </c>
      <c r="G47" s="28">
        <f t="shared" si="5"/>
        <v>9.1999999999999993</v>
      </c>
      <c r="H47" s="28">
        <f t="shared" si="5"/>
        <v>38.299999999999997</v>
      </c>
      <c r="I47" s="28">
        <f t="shared" si="5"/>
        <v>120</v>
      </c>
      <c r="J47" s="28">
        <f t="shared" si="5"/>
        <v>1.8</v>
      </c>
      <c r="K47" s="28">
        <f t="shared" si="5"/>
        <v>30</v>
      </c>
      <c r="L47" s="28">
        <f t="shared" si="5"/>
        <v>120</v>
      </c>
      <c r="M47" s="28">
        <f t="shared" si="5"/>
        <v>0.13999999999999999</v>
      </c>
      <c r="N47" s="28">
        <f t="shared" si="5"/>
        <v>0.1</v>
      </c>
      <c r="O47" s="28">
        <f t="shared" si="5"/>
        <v>90</v>
      </c>
      <c r="P47" s="28">
        <f t="shared" si="5"/>
        <v>7</v>
      </c>
      <c r="Q47" s="28">
        <f t="shared" si="5"/>
        <v>0.42000000000000004</v>
      </c>
    </row>
    <row r="48" spans="1:17" s="29" customFormat="1" x14ac:dyDescent="0.2">
      <c r="A48" s="26" t="s">
        <v>52</v>
      </c>
      <c r="B48" s="27"/>
      <c r="C48" s="18">
        <f>C11+C27+C42</f>
        <v>1788</v>
      </c>
      <c r="D48" s="18">
        <f t="shared" ref="D48:Q48" si="6">D11+D27+D42</f>
        <v>260</v>
      </c>
      <c r="E48" s="18">
        <f t="shared" si="6"/>
        <v>1645</v>
      </c>
      <c r="F48" s="28">
        <f t="shared" si="6"/>
        <v>53.900000000000006</v>
      </c>
      <c r="G48" s="28">
        <f t="shared" si="6"/>
        <v>55.300000000000004</v>
      </c>
      <c r="H48" s="28">
        <f t="shared" si="6"/>
        <v>234.5</v>
      </c>
      <c r="I48" s="28">
        <f t="shared" si="6"/>
        <v>770</v>
      </c>
      <c r="J48" s="28">
        <f t="shared" si="6"/>
        <v>8.4</v>
      </c>
      <c r="K48" s="28">
        <f t="shared" si="6"/>
        <v>175</v>
      </c>
      <c r="L48" s="28">
        <f t="shared" si="6"/>
        <v>770</v>
      </c>
      <c r="M48" s="28">
        <f t="shared" si="6"/>
        <v>0.84000000000000008</v>
      </c>
      <c r="N48" s="28">
        <f t="shared" si="6"/>
        <v>0.98000000000000009</v>
      </c>
      <c r="O48" s="28">
        <f t="shared" si="6"/>
        <v>490</v>
      </c>
      <c r="P48" s="28">
        <f t="shared" si="6"/>
        <v>42</v>
      </c>
      <c r="Q48" s="28">
        <f t="shared" si="6"/>
        <v>7.85</v>
      </c>
    </row>
    <row r="49" spans="1:17" s="29" customFormat="1" x14ac:dyDescent="0.2">
      <c r="A49" s="26" t="s">
        <v>53</v>
      </c>
      <c r="B49" s="27"/>
      <c r="C49" s="18">
        <f>C18+C37+C47</f>
        <v>1960</v>
      </c>
      <c r="D49" s="18">
        <f t="shared" ref="D49:Q49" si="7">D18+D37+D47</f>
        <v>260</v>
      </c>
      <c r="E49" s="18">
        <f t="shared" si="7"/>
        <v>1904</v>
      </c>
      <c r="F49" s="28">
        <f t="shared" si="7"/>
        <v>63</v>
      </c>
      <c r="G49" s="28">
        <f t="shared" si="7"/>
        <v>64.400000000000006</v>
      </c>
      <c r="H49" s="28">
        <f t="shared" si="7"/>
        <v>268.09999999999997</v>
      </c>
      <c r="I49" s="28">
        <f t="shared" si="7"/>
        <v>840</v>
      </c>
      <c r="J49" s="28">
        <f t="shared" si="7"/>
        <v>12.600000000000001</v>
      </c>
      <c r="K49" s="28">
        <f t="shared" si="7"/>
        <v>210</v>
      </c>
      <c r="L49" s="28">
        <f t="shared" si="7"/>
        <v>840</v>
      </c>
      <c r="M49" s="28">
        <f t="shared" si="7"/>
        <v>0.98</v>
      </c>
      <c r="N49" s="28">
        <f t="shared" si="7"/>
        <v>1.1000000000000001</v>
      </c>
      <c r="O49" s="28">
        <f t="shared" si="7"/>
        <v>630</v>
      </c>
      <c r="P49" s="28">
        <f t="shared" si="7"/>
        <v>49</v>
      </c>
      <c r="Q49" s="28">
        <f t="shared" si="7"/>
        <v>8.620000000000001</v>
      </c>
    </row>
    <row r="50" spans="1:17" s="25" customFormat="1" x14ac:dyDescent="0.25">
      <c r="A50" s="33"/>
      <c r="B50" s="33"/>
      <c r="C50" s="34"/>
      <c r="D50" s="34"/>
      <c r="E50" s="34"/>
    </row>
    <row r="51" spans="1:17" ht="11.25" x14ac:dyDescent="0.2">
      <c r="A51" s="35" t="s">
        <v>54</v>
      </c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35"/>
      <c r="Q51" s="35"/>
    </row>
    <row r="52" spans="1:17" ht="11.25" x14ac:dyDescent="0.2">
      <c r="A52" s="36" t="s">
        <v>55</v>
      </c>
      <c r="B52" s="36"/>
      <c r="C52" s="36"/>
      <c r="D52" s="36"/>
      <c r="E52" s="36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6"/>
      <c r="Q52" s="36"/>
    </row>
    <row r="53" spans="1:17" ht="11.25" x14ac:dyDescent="0.2">
      <c r="A53" s="36"/>
      <c r="B53" s="36"/>
      <c r="C53" s="36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</row>
    <row r="54" spans="1:17" ht="9" customHeight="1" x14ac:dyDescent="0.2">
      <c r="A54" s="36"/>
      <c r="B54" s="36"/>
      <c r="C54" s="36"/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36"/>
      <c r="Q54" s="36"/>
    </row>
    <row r="55" spans="1:17" ht="11.25" hidden="1" x14ac:dyDescent="0.2">
      <c r="A55" s="36"/>
      <c r="B55" s="36"/>
      <c r="C55" s="36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</row>
  </sheetData>
  <mergeCells count="37">
    <mergeCell ref="A49:B49"/>
    <mergeCell ref="A51:Q51"/>
    <mergeCell ref="A52:Q55"/>
    <mergeCell ref="A39:A41"/>
    <mergeCell ref="A42:B42"/>
    <mergeCell ref="A43:Q43"/>
    <mergeCell ref="A44:A46"/>
    <mergeCell ref="A47:B47"/>
    <mergeCell ref="A48:B48"/>
    <mergeCell ref="A27:B27"/>
    <mergeCell ref="A28:Q28"/>
    <mergeCell ref="A29:A35"/>
    <mergeCell ref="A36:Q36"/>
    <mergeCell ref="A37:B37"/>
    <mergeCell ref="A38:Q38"/>
    <mergeCell ref="A12:Q12"/>
    <mergeCell ref="A13:A16"/>
    <mergeCell ref="A17:Q17"/>
    <mergeCell ref="A18:B18"/>
    <mergeCell ref="A19:Q19"/>
    <mergeCell ref="A20:A26"/>
    <mergeCell ref="F4:H4"/>
    <mergeCell ref="I4:L4"/>
    <mergeCell ref="M4:Q4"/>
    <mergeCell ref="A6:Q6"/>
    <mergeCell ref="A7:A10"/>
    <mergeCell ref="A11:B11"/>
    <mergeCell ref="A1:B1"/>
    <mergeCell ref="C1:H1"/>
    <mergeCell ref="I1:Q1"/>
    <mergeCell ref="A2:Q2"/>
    <mergeCell ref="A3:N3"/>
    <mergeCell ref="A4:A5"/>
    <mergeCell ref="B4:B5"/>
    <mergeCell ref="C4:C5"/>
    <mergeCell ref="D4:D5"/>
    <mergeCell ref="E4:E5"/>
  </mergeCells>
  <pageMargins left="0.7" right="0.7" top="0.75" bottom="0.75" header="0.3" footer="0.3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 день</vt:lpstr>
    </vt:vector>
  </TitlesOfParts>
  <Company>Office and Sholl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2021-11-30T02:54:13Z</dcterms:created>
  <dcterms:modified xsi:type="dcterms:W3CDTF">2021-11-30T02:54:26Z</dcterms:modified>
</cp:coreProperties>
</file>